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Travel Budget\"/>
    </mc:Choice>
  </mc:AlternateContent>
  <xr:revisionPtr revIDLastSave="0" documentId="13_ncr:1_{0C6170C1-0F84-4774-B075-3D84C707C0FF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xpense Report" sheetId="1" r:id="rId1"/>
  </sheets>
  <definedNames>
    <definedName name="BeginDate">'Expense Report'!$D$7</definedName>
    <definedName name="EndDate">'Expense Report'!$D$8</definedName>
    <definedName name="MileageRate">'Expense Report'!$H$6</definedName>
    <definedName name="_xlnm.Print_Area" localSheetId="0">'Expense Report'!$A$1:$K$18</definedName>
    <definedName name="_xlnm.Print_Titles" localSheetId="0">'Expense Report'!$11:$11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K18" i="1" l="1"/>
  <c r="K15" i="1"/>
  <c r="K13" i="1"/>
  <c r="K14" i="1"/>
  <c r="K16" i="1"/>
  <c r="K12" i="1"/>
  <c r="K17" i="1"/>
  <c r="K9" i="1"/>
  <c r="I9" i="1"/>
  <c r="I7" i="1"/>
  <c r="K7" i="1" l="1"/>
  <c r="K5" i="1" l="1"/>
</calcChain>
</file>

<file path=xl/sharedStrings.xml><?xml version="1.0" encoding="utf-8"?>
<sst xmlns="http://schemas.openxmlformats.org/spreadsheetml/2006/main" count="59" uniqueCount="38">
  <si>
    <t>EXPENSE REPORT TOTAL</t>
  </si>
  <si>
    <t>Name:</t>
  </si>
  <si>
    <t>Purpose:</t>
  </si>
  <si>
    <t>Annual Sales Seminar</t>
  </si>
  <si>
    <t>Mileage Rate:</t>
  </si>
  <si>
    <t>Dept:</t>
  </si>
  <si>
    <t>Sales</t>
  </si>
  <si>
    <t>Start Date:</t>
  </si>
  <si>
    <t>Meal Rate:</t>
  </si>
  <si>
    <t>Position:</t>
  </si>
  <si>
    <t>Managing Director</t>
  </si>
  <si>
    <t>End Date:</t>
  </si>
  <si>
    <t>Hotel Rate:</t>
  </si>
  <si>
    <t>MEALS</t>
  </si>
  <si>
    <t>OTHER</t>
  </si>
  <si>
    <t>Manager:</t>
  </si>
  <si>
    <t>Approved By:</t>
  </si>
  <si>
    <t>Date</t>
  </si>
  <si>
    <t>Account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</si>
  <si>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</si>
  <si>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</si>
  <si>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</si>
  <si>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</si>
  <si>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</si>
  <si>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</si>
  <si>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</si>
  <si>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</si>
  <si>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</si>
  <si>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</si>
  <si>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</si>
  <si>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</si>
  <si>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</si>
  <si>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</si>
  <si>
    <t>Description</t>
  </si>
  <si>
    <t>Company Name</t>
  </si>
  <si>
    <t>Name</t>
  </si>
  <si>
    <t>EXPENSE REPORT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</si>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</sst>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&quot;$&quot;#,##0.00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36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7861"/>
        <bgColor indexed="64"/>
      </patternFill>
    </fill>
    <fill>
      <patternFill patternType="solid">
        <fgColor rgb="FF76549A"/>
        <bgColor indexed="64"/>
      </patternFill>
    </fill>
    <fill>
      <patternFill patternType="solid">
        <fgColor rgb="FFC4D6C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rgb="FFDF7861"/>
      </left>
      <right style="thin">
        <color rgb="FFDF7861"/>
      </right>
      <top style="thin">
        <color rgb="FFDF7861"/>
      </top>
      <bottom style="thin">
        <color rgb="FFDF7861"/>
      </bottom>
      <diagonal/>
    </border>
    <border>
      <left/>
      <right/>
      <top/>
      <bottom style="thin">
        <color rgb="FFDF7861"/>
      </bottom>
      <diagonal/>
    </border>
    <border>
      <left/>
      <right style="thin">
        <color rgb="FFDF7861"/>
      </right>
      <top style="thin">
        <color rgb="FFDF7861"/>
      </top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  <border>
      <left style="thin">
        <color rgb="FFDF7861"/>
      </left>
      <right/>
      <top style="thin">
        <color rgb="FFDF7861"/>
      </top>
      <bottom style="thin">
        <color rgb="FFDF7861"/>
      </bottom>
      <diagonal/>
    </border>
  </borders>
  <cellStyleXfs count="19">
    <xf numFmtId="0" fontId="0" fillId="0" borderId="0" applyNumberFormat="0" applyFill="0" applyBorder="0" applyAlignment="0">
      <alignment vertical="center"/>
    </xf>
    <xf numFmtId="0" fontId="4" fillId="2" borderId="1" applyNumberFormat="0" applyAlignment="0" applyProtection="0"/>
    <xf numFmtId="0" fontId="9" fillId="0" borderId="0" applyNumberFormat="0" applyFill="0" applyBorder="0" applyAlignment="0" applyProtection="0"/>
    <xf numFmtId="0" fontId="5" fillId="2" borderId="1" applyNumberFormat="0" applyProtection="0">
      <alignment horizontal="left" vertical="center" indent="1"/>
    </xf>
    <xf numFmtId="168" fontId="6" fillId="2" borderId="0" applyBorder="0" applyProtection="0">
      <alignment horizontal="right" vertical="center" indent="1"/>
    </xf>
    <xf numFmtId="168" fontId="3" fillId="2" borderId="0" applyNumberFormat="0" applyBorder="0" applyProtection="0"/>
    <xf numFmtId="168" fontId="5" fillId="0" borderId="2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>
      <alignment horizontal="right" vertical="center" indent="1"/>
    </xf>
    <xf numFmtId="0" fontId="7" fillId="2" borderId="0" applyNumberFormat="0">
      <alignment horizontal="left" vertical="center" indent="1"/>
    </xf>
    <xf numFmtId="14" fontId="2" fillId="0" borderId="0" applyNumberFormat="0" applyFill="0" applyBorder="0">
      <alignment horizontal="left" vertical="center" wrapText="1" indent="1"/>
    </xf>
    <xf numFmtId="168" fontId="2" fillId="0" borderId="0" applyFill="0" applyBorder="0">
      <alignment horizontal="right" vertical="center" indent="1"/>
    </xf>
    <xf numFmtId="14" fontId="2" fillId="0" borderId="0" applyFont="0" applyFill="0" applyBorder="0">
      <alignment horizontal="left" vertical="center" indent="1"/>
    </xf>
    <xf numFmtId="167" fontId="2" fillId="0" borderId="0">
      <alignment horizontal="right" vertical="center" indent="1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168" fontId="0" fillId="0" borderId="0" xfId="0" applyNumberFormat="1" applyProtection="1">
      <alignment vertical="center"/>
    </xf>
    <xf numFmtId="0" fontId="12" fillId="0" borderId="0" xfId="0" applyFont="1" applyProtection="1">
      <alignment vertical="center"/>
    </xf>
    <xf numFmtId="168" fontId="12" fillId="0" borderId="0" xfId="0" applyNumberFormat="1" applyFont="1" applyProtection="1">
      <alignment vertical="center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center" vertical="center"/>
    </xf>
    <xf numFmtId="168" fontId="12" fillId="0" borderId="0" xfId="0" applyNumberFormat="1" applyFont="1" applyBorder="1" applyAlignment="1" applyProtection="1">
      <alignment horizontal="center" vertical="center"/>
    </xf>
    <xf numFmtId="0" fontId="14" fillId="3" borderId="0" xfId="8" applyNumberFormat="1" applyFont="1" applyFill="1" applyBorder="1" applyProtection="1">
      <alignment horizontal="right" vertical="center" indent="1"/>
    </xf>
    <xf numFmtId="0" fontId="14" fillId="3" borderId="0" xfId="9" applyNumberFormat="1" applyFont="1" applyFill="1" applyBorder="1" applyProtection="1">
      <alignment horizontal="left" vertical="center" indent="1"/>
    </xf>
    <xf numFmtId="0" fontId="14" fillId="3" borderId="0" xfId="0" applyNumberFormat="1" applyFont="1" applyFill="1" applyBorder="1" applyProtection="1">
      <alignment vertical="center"/>
    </xf>
    <xf numFmtId="0" fontId="14" fillId="3" borderId="0" xfId="8" applyFont="1" applyFill="1" applyBorder="1" applyAlignment="1" applyProtection="1">
      <alignment horizontal="left" vertical="center" indent="1"/>
    </xf>
    <xf numFmtId="0" fontId="14" fillId="3" borderId="0" xfId="8" applyNumberFormat="1" applyFont="1" applyFill="1" applyBorder="1" applyAlignment="1" applyProtection="1">
      <alignment horizontal="left" vertical="center" indent="1"/>
    </xf>
    <xf numFmtId="0" fontId="14" fillId="3" borderId="0" xfId="9" applyFont="1" applyFill="1" applyBorder="1" applyAlignment="1" applyProtection="1">
      <alignment horizontal="left" vertical="center" indent="2"/>
    </xf>
    <xf numFmtId="0" fontId="14" fillId="3" borderId="0" xfId="9" applyNumberFormat="1" applyFont="1" applyFill="1" applyBorder="1" applyAlignment="1" applyProtection="1">
      <alignment horizontal="left" vertical="center" indent="2"/>
    </xf>
    <xf numFmtId="0" fontId="14" fillId="3" borderId="0" xfId="8" applyNumberFormat="1" applyFont="1" applyFill="1" applyBorder="1" applyAlignment="1" applyProtection="1">
      <alignment horizontal="left" vertical="center" indent="2"/>
    </xf>
    <xf numFmtId="0" fontId="14" fillId="3" borderId="0" xfId="8" applyNumberFormat="1" applyFont="1" applyFill="1" applyBorder="1" applyAlignment="1" applyProtection="1">
      <alignment vertical="center"/>
    </xf>
    <xf numFmtId="14" fontId="14" fillId="3" borderId="0" xfId="12" applyFont="1" applyFill="1" applyBorder="1" applyAlignment="1">
      <alignment vertical="center"/>
    </xf>
    <xf numFmtId="165" fontId="14" fillId="3" borderId="0" xfId="9" applyNumberFormat="1" applyFont="1" applyFill="1" applyBorder="1" applyAlignment="1" applyProtection="1">
      <alignment horizontal="left" vertical="center"/>
    </xf>
    <xf numFmtId="168" fontId="16" fillId="3" borderId="0" xfId="6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168" fontId="16" fillId="3" borderId="0" xfId="6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3" borderId="0" xfId="0" applyFill="1" applyProtection="1">
      <alignment vertical="center"/>
    </xf>
    <xf numFmtId="0" fontId="0" fillId="3" borderId="0" xfId="0" applyFill="1" applyBorder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168" fontId="12" fillId="0" borderId="0" xfId="0" applyNumberFormat="1" applyFont="1" applyBorder="1" applyProtection="1">
      <alignment vertical="center"/>
    </xf>
    <xf numFmtId="0" fontId="0" fillId="3" borderId="0" xfId="0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13" fillId="4" borderId="6" xfId="0" applyNumberFormat="1" applyFont="1" applyFill="1" applyBorder="1" applyAlignment="1" applyProtection="1">
      <alignment horizontal="center" vertical="center"/>
    </xf>
    <xf numFmtId="0" fontId="13" fillId="4" borderId="5" xfId="0" applyNumberFormat="1" applyFont="1" applyFill="1" applyBorder="1" applyAlignment="1" applyProtection="1">
      <alignment horizontal="center" vertical="center"/>
    </xf>
    <xf numFmtId="0" fontId="14" fillId="3" borderId="4" xfId="10" applyNumberFormat="1" applyFont="1" applyFill="1" applyBorder="1">
      <alignment horizontal="left" vertical="center" wrapText="1" indent="1"/>
    </xf>
    <xf numFmtId="168" fontId="14" fillId="3" borderId="4" xfId="11" applyFont="1" applyFill="1" applyBorder="1" applyAlignment="1">
      <alignment horizontal="center" vertical="center"/>
    </xf>
    <xf numFmtId="167" fontId="14" fillId="3" borderId="4" xfId="13" applyFont="1" applyFill="1" applyBorder="1" applyAlignment="1">
      <alignment horizontal="center" vertical="center"/>
    </xf>
    <xf numFmtId="0" fontId="14" fillId="3" borderId="6" xfId="10" applyNumberFormat="1" applyFont="1" applyFill="1" applyBorder="1">
      <alignment horizontal="left" vertical="center" wrapText="1" indent="1"/>
    </xf>
    <xf numFmtId="168" fontId="14" fillId="3" borderId="6" xfId="11" applyFont="1" applyFill="1" applyBorder="1" applyAlignment="1">
      <alignment horizontal="center" vertical="center"/>
    </xf>
    <xf numFmtId="167" fontId="14" fillId="3" borderId="6" xfId="13" applyFont="1" applyFill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left" vertical="center" wrapText="1" indent="1"/>
    </xf>
    <xf numFmtId="0" fontId="13" fillId="4" borderId="7" xfId="0" applyFont="1" applyFill="1" applyBorder="1" applyAlignment="1" applyProtection="1">
      <alignment horizontal="left" vertical="center" indent="1"/>
    </xf>
    <xf numFmtId="168" fontId="14" fillId="6" borderId="4" xfId="11" applyFont="1" applyFill="1" applyBorder="1" applyAlignment="1">
      <alignment horizontal="center" vertical="center"/>
    </xf>
    <xf numFmtId="168" fontId="14" fillId="6" borderId="6" xfId="11" applyFont="1" applyFill="1" applyBorder="1" applyAlignment="1">
      <alignment horizontal="center" vertical="center"/>
    </xf>
    <xf numFmtId="0" fontId="14" fillId="6" borderId="0" xfId="8" applyFont="1" applyFill="1" applyBorder="1" applyAlignment="1" applyProtection="1">
      <alignment horizontal="left" vertical="center" indent="1"/>
    </xf>
    <xf numFmtId="0" fontId="14" fillId="6" borderId="0" xfId="9" applyFont="1" applyFill="1" applyBorder="1" applyAlignment="1" applyProtection="1">
      <alignment horizontal="left" vertical="center" indent="1"/>
    </xf>
    <xf numFmtId="0" fontId="14" fillId="6" borderId="0" xfId="8" applyNumberFormat="1" applyFont="1" applyFill="1" applyBorder="1" applyAlignment="1" applyProtection="1">
      <alignment horizontal="left" vertical="center" indent="1"/>
    </xf>
    <xf numFmtId="0" fontId="1" fillId="6" borderId="0" xfId="0" applyFont="1" applyFill="1" applyAlignment="1">
      <alignment horizontal="left" vertical="center" indent="1"/>
    </xf>
    <xf numFmtId="14" fontId="14" fillId="6" borderId="0" xfId="12" applyFont="1" applyFill="1" applyBorder="1" applyAlignment="1">
      <alignment horizontal="left" vertical="center" indent="1"/>
    </xf>
    <xf numFmtId="166" fontId="14" fillId="6" borderId="0" xfId="9" applyNumberFormat="1" applyFont="1" applyFill="1" applyBorder="1" applyAlignment="1" applyProtection="1">
      <alignment horizontal="left" vertical="center" indent="1"/>
    </xf>
    <xf numFmtId="0" fontId="18" fillId="6" borderId="0" xfId="5" applyNumberFormat="1" applyFont="1" applyFill="1" applyBorder="1" applyAlignment="1" applyProtection="1">
      <alignment horizontal="center" vertical="center"/>
    </xf>
    <xf numFmtId="0" fontId="14" fillId="6" borderId="0" xfId="9" applyFont="1" applyFill="1" applyBorder="1" applyAlignment="1" applyProtection="1">
      <alignment horizontal="left" vertical="center" indent="2"/>
    </xf>
    <xf numFmtId="0" fontId="14" fillId="6" borderId="0" xfId="8" applyFont="1" applyFill="1" applyBorder="1" applyAlignment="1" applyProtection="1">
      <alignment horizontal="left" vertical="center" indent="2"/>
    </xf>
    <xf numFmtId="164" fontId="14" fillId="6" borderId="0" xfId="9" applyNumberFormat="1" applyFont="1" applyFill="1" applyBorder="1" applyAlignment="1" applyProtection="1">
      <alignment horizontal="left" vertical="center"/>
    </xf>
    <xf numFmtId="167" fontId="14" fillId="6" borderId="4" xfId="13" applyFont="1" applyFill="1" applyBorder="1" applyAlignment="1">
      <alignment horizontal="center" vertical="center"/>
    </xf>
    <xf numFmtId="167" fontId="14" fillId="6" borderId="6" xfId="13" applyFont="1" applyFill="1" applyBorder="1" applyAlignment="1">
      <alignment horizontal="center" vertical="center"/>
    </xf>
    <xf numFmtId="0" fontId="14" fillId="6" borderId="4" xfId="10" applyNumberFormat="1" applyFont="1" applyFill="1" applyBorder="1">
      <alignment horizontal="left" vertical="center" wrapText="1" indent="1"/>
    </xf>
    <xf numFmtId="0" fontId="14" fillId="6" borderId="6" xfId="10" applyNumberFormat="1" applyFont="1" applyFill="1" applyBorder="1">
      <alignment horizontal="left" vertical="center" wrapText="1" indent="1"/>
    </xf>
    <xf numFmtId="14" fontId="14" fillId="6" borderId="4" xfId="12" applyFont="1" applyFill="1" applyBorder="1">
      <alignment horizontal="left" vertical="center" indent="1"/>
    </xf>
    <xf numFmtId="14" fontId="14" fillId="6" borderId="6" xfId="12" applyFont="1" applyFill="1" applyBorder="1">
      <alignment horizontal="left" vertical="center" indent="1"/>
    </xf>
    <xf numFmtId="0" fontId="19" fillId="0" borderId="3" xfId="0" applyFont="1" applyBorder="1" applyAlignment="1" applyProtection="1">
      <alignment horizontal="left" vertical="center" indent="1"/>
    </xf>
    <xf numFmtId="0" fontId="12" fillId="0" borderId="3" xfId="0" applyFont="1" applyBorder="1" applyAlignment="1" applyProtection="1">
      <alignment horizontal="center" vertical="center"/>
    </xf>
    <xf numFmtId="168" fontId="19" fillId="0" borderId="3" xfId="0" applyNumberFormat="1" applyFont="1" applyBorder="1" applyAlignment="1" applyProtection="1">
      <alignment horizontal="left" vertical="center" indent="1"/>
    </xf>
    <xf numFmtId="168" fontId="16" fillId="3" borderId="0" xfId="6" applyFont="1" applyFill="1" applyBorder="1" applyAlignment="1" applyProtection="1">
      <alignment horizontal="center" vertical="center"/>
    </xf>
    <xf numFmtId="0" fontId="18" fillId="6" borderId="0" xfId="5" applyNumberFormat="1" applyFont="1" applyFill="1" applyBorder="1" applyAlignment="1" applyProtection="1">
      <alignment horizontal="left" vertical="center" indent="1"/>
    </xf>
    <xf numFmtId="164" fontId="18" fillId="6" borderId="0" xfId="9" applyNumberFormat="1" applyFont="1" applyFill="1" applyBorder="1" applyAlignment="1" applyProtection="1">
      <alignment horizontal="center" vertical="center"/>
    </xf>
    <xf numFmtId="0" fontId="15" fillId="3" borderId="0" xfId="1" applyFont="1" applyFill="1" applyBorder="1" applyAlignment="1" applyProtection="1">
      <alignment horizontal="left" vertical="center" indent="1"/>
    </xf>
    <xf numFmtId="0" fontId="17" fillId="3" borderId="0" xfId="4" applyNumberFormat="1" applyFont="1" applyFill="1" applyBorder="1" applyAlignment="1" applyProtection="1">
      <alignment horizontal="left" vertical="center"/>
    </xf>
    <xf numFmtId="0" fontId="16" fillId="3" borderId="0" xfId="3" applyFont="1" applyFill="1" applyBorder="1" applyAlignment="1" applyProtection="1">
      <alignment horizontal="left" vertical="top"/>
    </xf>
    <xf numFmtId="0" fontId="14" fillId="3" borderId="0" xfId="9" applyNumberFormat="1" applyFont="1" applyFill="1" applyBorder="1" applyAlignment="1" applyProtection="1">
      <alignment horizontal="left" vertical="center" indent="1"/>
    </xf>
    <xf numFmtId="0" fontId="14" fillId="6" borderId="0" xfId="9" applyFont="1" applyFill="1" applyBorder="1" applyAlignment="1" applyProtection="1">
      <alignment horizontal="left" vertical="center"/>
    </xf>
    <xf numFmtId="0" fontId="14" fillId="6" borderId="0" xfId="8" applyNumberFormat="1" applyFont="1" applyFill="1" applyBorder="1" applyAlignment="1" applyProtection="1">
      <alignment horizontal="left" vertical="center" indent="1"/>
    </xf>
    <xf numFmtId="0" fontId="14" fillId="3" borderId="0" xfId="8" applyNumberFormat="1" applyFont="1" applyFill="1" applyBorder="1" applyAlignment="1" applyProtection="1">
      <alignment horizontal="left" vertical="center" indent="1"/>
    </xf>
    <xf numFmtId="0" fontId="20" fillId="5" borderId="0" xfId="0" applyFont="1" applyFill="1" applyAlignment="1" applyProtection="1">
      <alignment horizontal="center" vertical="center"/>
    </xf>
  </cellXfs>
  <cellStyles count="19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 xr:uid="{00000000-0005-0000-0000-000004000000}"/>
    <cellStyle name="ExpenseDetail" xfId="9" xr:uid="{00000000-0005-0000-0000-000005000000}"/>
    <cellStyle name="ExpenseHeaderDetails" xfId="8" xr:uid="{00000000-0005-0000-0000-000006000000}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itle" xfId="1" builtinId="1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C4D6CA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protection locked="1" hidden="0"/>
    </dxf>
    <dxf>
      <border>
        <bottom style="thin">
          <color rgb="FFDF7861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>
          <fgColor indexed="64"/>
          <bgColor rgb="FFDF7861"/>
        </patternFill>
      </fill>
      <alignment horizontal="left" vertical="center" textRotation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 xr9:uid="{00000000-0011-0000-FFFF-FFFF00000000}">
      <tableStyleElement type="wholeTable" dxfId="28"/>
      <tableStyleElement type="headerRow" dxfId="27"/>
      <tableStyleElement type="totalRow" dxfId="26"/>
      <tableStyleElement type="secondRowStripe" dxfId="25"/>
    </tableStyle>
  </tableStyles>
  <colors>
    <mruColors>
      <color rgb="FFC4D6CA"/>
      <color rgb="FFBBCFC2"/>
      <color rgb="FF94B49F"/>
      <color rgb="FFDF7861"/>
      <color rgb="FF7654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11:K18" headerRowDxfId="19" dataDxfId="17" totalsRowDxfId="16" headerRowBorderDxfId="18">
  <tableColumns count="11">
    <tableColumn id="1" xr3:uid="{00000000-0010-0000-0000-000001000000}" name="Date" totalsRowLabel="Totals" dataDxfId="15" dataCellStyle="Date"/>
    <tableColumn id="2" xr3:uid="{00000000-0010-0000-0000-000002000000}" name="Account" dataDxfId="14" dataCellStyle="TableDetailsLeftAligned"/>
    <tableColumn id="3" xr3:uid="{00000000-0010-0000-0000-000003000000}" name="Description" dataDxfId="13" dataCellStyle="TableDetailsLeftAligned"/>
    <tableColumn id="4" xr3:uid="{00000000-0010-0000-0000-000004000000}" name="Hotel" totalsRowFunction="sum" dataDxfId="12" totalsRowDxfId="11" dataCellStyle="TableAmounts"/>
    <tableColumn id="8" xr3:uid="{00000000-0010-0000-0000-000008000000}" name="Meals" totalsRowFunction="sum" dataDxfId="10" totalsRowDxfId="9" dataCellStyle="TableAmounts"/>
    <tableColumn id="5" xr3:uid="{00000000-0010-0000-0000-000005000000}" name="Transport" totalsRowFunction="sum" dataDxfId="8" totalsRowDxfId="7" dataCellStyle="TableAmounts"/>
    <tableColumn id="6" xr3:uid="{00000000-0010-0000-0000-000006000000}" name="Start" dataDxfId="6" dataCellStyle="TableMileage"/>
    <tableColumn id="7" xr3:uid="{00000000-0010-0000-0000-000007000000}" name="End" dataDxfId="5" dataCellStyle="TableMileage"/>
    <tableColumn id="12" xr3:uid="{00000000-0010-0000-0000-00000C000000}" name="Mileage" totalsRowFunction="sum" dataDxfId="4" dataCellStyle="TableAmounts">
      <calculatedColumnFormula>IF(COUNTA(tblExpenses[[#This Row],[Start]:[End]])=2,(tblExpenses[[#This Row],[End]]-tblExpenses[[#This Row],[Start]])*MileageRate,"")</calculatedColumnFormula>
    </tableColumn>
    <tableColumn id="9" xr3:uid="{00000000-0010-0000-0000-000009000000}" name="Other" totalsRowFunction="sum" dataDxfId="3" totalsRowDxfId="2" dataCellStyle="TableAmounts"/>
    <tableColumn id="11" xr3:uid="{00000000-0010-0000-0000-00000B000000}" name="Total" totalsRowFunction="sum" dataDxfId="1" totalsRowDxfId="0" dataCellStyle="TableAmounts">
      <calculatedColumnFormula>IF(COUNTA(tblExpenses[[#This Row],[Date]:[End]])=0,"",SUM(tblExpenses[[#This Row],[Hotel]:[Transport]],tblExpenses[[#This Row],[Mileage]:[Other]]))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Hotel, Meals, Transportation expenses, and Start and End Miles in this table. Mileage cost and Total expenses are automatically calculated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M19"/>
  <sheetViews>
    <sheetView showGridLines="0" tabSelected="1" zoomScale="89" zoomScaleNormal="89" zoomScaleSheetLayoutView="40" workbookViewId="0">
      <selection sqref="A1:K1"/>
    </sheetView>
  </sheetViews>
  <sheetFormatPr defaultColWidth="9" defaultRowHeight="33.950000000000003" customHeight="1" x14ac:dyDescent="0.3"/>
  <cols>
    <col min="1" max="1" width="15.625" style="1" customWidth="1"/>
    <col min="2" max="3" width="25.625" style="1" customWidth="1"/>
    <col min="4" max="6" width="15.625" style="3" customWidth="1"/>
    <col min="7" max="9" width="15.625" style="1" customWidth="1"/>
    <col min="10" max="10" width="15.625" style="3" customWidth="1"/>
    <col min="11" max="11" width="15.625" style="1" customWidth="1"/>
    <col min="12" max="12" width="5.75" style="25" customWidth="1"/>
    <col min="13" max="16384" width="9" style="1"/>
  </cols>
  <sheetData>
    <row r="1" spans="1:13" ht="75" customHeight="1" x14ac:dyDescent="0.3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5.1" customHeight="1" x14ac:dyDescent="0.3"/>
    <row r="3" spans="1:13" ht="35.1" customHeight="1" x14ac:dyDescent="0.3">
      <c r="A3" s="61" t="s">
        <v>34</v>
      </c>
      <c r="B3" s="61"/>
      <c r="C3" s="62"/>
      <c r="D3" s="62"/>
      <c r="E3" s="5"/>
      <c r="F3" s="63" t="s">
        <v>37</v>
      </c>
      <c r="G3" s="63"/>
      <c r="H3" s="63"/>
      <c r="I3" s="62"/>
      <c r="J3" s="62"/>
      <c r="K3" s="62"/>
    </row>
    <row r="4" spans="1:13" ht="35.1" customHeight="1" x14ac:dyDescent="0.3">
      <c r="A4" s="6"/>
      <c r="B4" s="6"/>
      <c r="C4" s="7"/>
      <c r="D4" s="7"/>
      <c r="E4" s="29"/>
      <c r="F4" s="8"/>
      <c r="G4" s="8"/>
      <c r="H4" s="8"/>
      <c r="I4" s="7"/>
      <c r="J4" s="7"/>
      <c r="K4" s="7"/>
      <c r="L4" s="26"/>
    </row>
    <row r="5" spans="1:13" ht="35.1" customHeight="1" x14ac:dyDescent="0.3">
      <c r="A5" s="67"/>
      <c r="B5" s="67"/>
      <c r="C5" s="69"/>
      <c r="D5" s="69"/>
      <c r="E5" s="69"/>
      <c r="F5" s="69"/>
      <c r="G5" s="69"/>
      <c r="H5" s="68" t="s">
        <v>0</v>
      </c>
      <c r="I5" s="68"/>
      <c r="J5" s="68"/>
      <c r="K5" s="22">
        <f>SUM(tblExpenses[Total])</f>
        <v>1290.7000000000007</v>
      </c>
      <c r="L5" s="26"/>
      <c r="M5" s="21"/>
    </row>
    <row r="6" spans="1:13" ht="35.1" customHeight="1" x14ac:dyDescent="0.3">
      <c r="A6" s="45" t="s">
        <v>1</v>
      </c>
      <c r="B6" s="52" t="s">
        <v>35</v>
      </c>
      <c r="C6" s="53" t="s">
        <v>2</v>
      </c>
      <c r="D6" s="71" t="s">
        <v>3</v>
      </c>
      <c r="E6" s="71"/>
      <c r="F6" s="72" t="s">
        <v>4</v>
      </c>
      <c r="G6" s="72"/>
      <c r="H6" s="54">
        <v>0.5</v>
      </c>
      <c r="I6" s="66" t="s">
        <v>19</v>
      </c>
      <c r="J6" s="66"/>
      <c r="K6" s="51" t="s">
        <v>21</v>
      </c>
      <c r="L6" s="26"/>
      <c r="M6" s="21"/>
    </row>
    <row r="7" spans="1:13" ht="35.1" customHeight="1" x14ac:dyDescent="0.3">
      <c r="A7" s="12" t="s">
        <v>5</v>
      </c>
      <c r="B7" s="14" t="s">
        <v>6</v>
      </c>
      <c r="C7" s="16" t="s">
        <v>7</v>
      </c>
      <c r="D7" s="18" t="s">
        <v>17</v>
      </c>
      <c r="E7" s="18"/>
      <c r="F7" s="73" t="s">
        <v>8</v>
      </c>
      <c r="G7" s="73"/>
      <c r="H7" s="19">
        <v>30</v>
      </c>
      <c r="I7" s="64">
        <f>SUM(tblExpenses[Hotel])</f>
        <v>445</v>
      </c>
      <c r="J7" s="64"/>
      <c r="K7" s="20">
        <f>SUM(tblExpenses[Transport],tblExpenses[Mileage])</f>
        <v>745.70000000000073</v>
      </c>
      <c r="L7" s="26"/>
      <c r="M7" s="21"/>
    </row>
    <row r="8" spans="1:13" s="32" customFormat="1" ht="35.1" customHeight="1" x14ac:dyDescent="0.3">
      <c r="A8" s="45" t="s">
        <v>9</v>
      </c>
      <c r="B8" s="46" t="s">
        <v>10</v>
      </c>
      <c r="C8" s="47" t="s">
        <v>11</v>
      </c>
      <c r="D8" s="48" t="s">
        <v>17</v>
      </c>
      <c r="E8" s="49"/>
      <c r="F8" s="72" t="s">
        <v>12</v>
      </c>
      <c r="G8" s="72"/>
      <c r="H8" s="50">
        <v>200</v>
      </c>
      <c r="I8" s="65" t="s">
        <v>13</v>
      </c>
      <c r="J8" s="65"/>
      <c r="K8" s="51" t="s">
        <v>14</v>
      </c>
      <c r="L8" s="30"/>
      <c r="M8" s="31"/>
    </row>
    <row r="9" spans="1:13" ht="35.1" customHeight="1" x14ac:dyDescent="0.3">
      <c r="A9" s="12" t="s">
        <v>15</v>
      </c>
      <c r="B9" s="14" t="s">
        <v>35</v>
      </c>
      <c r="C9" s="13" t="s">
        <v>16</v>
      </c>
      <c r="D9" s="70" t="s">
        <v>35</v>
      </c>
      <c r="E9" s="70"/>
      <c r="F9" s="70"/>
      <c r="G9" s="17"/>
      <c r="H9" s="10"/>
      <c r="I9" s="64">
        <f>SUM(tblExpenses[Meals])</f>
        <v>75</v>
      </c>
      <c r="J9" s="64"/>
      <c r="K9" s="20">
        <f>SUM(tblExpenses[Other])</f>
        <v>25</v>
      </c>
      <c r="L9" s="26"/>
      <c r="M9" s="21"/>
    </row>
    <row r="10" spans="1:13" ht="35.1" customHeight="1" x14ac:dyDescent="0.3">
      <c r="A10" s="13"/>
      <c r="B10" s="15"/>
      <c r="C10" s="9"/>
      <c r="D10" s="10"/>
      <c r="E10" s="10"/>
      <c r="F10" s="11"/>
      <c r="G10" s="9"/>
      <c r="H10" s="10"/>
      <c r="I10" s="11"/>
      <c r="J10" s="11"/>
      <c r="K10" s="11"/>
      <c r="L10" s="26"/>
      <c r="M10" s="21"/>
    </row>
    <row r="11" spans="1:13" s="24" customFormat="1" ht="35.1" customHeight="1" x14ac:dyDescent="0.3">
      <c r="A11" s="42" t="s">
        <v>17</v>
      </c>
      <c r="B11" s="41" t="s">
        <v>18</v>
      </c>
      <c r="C11" s="41" t="s">
        <v>33</v>
      </c>
      <c r="D11" s="33" t="s">
        <v>19</v>
      </c>
      <c r="E11" s="33" t="s">
        <v>20</v>
      </c>
      <c r="F11" s="33" t="s">
        <v>21</v>
      </c>
      <c r="G11" s="33" t="s">
        <v>22</v>
      </c>
      <c r="H11" s="33" t="s">
        <v>23</v>
      </c>
      <c r="I11" s="33" t="s">
        <v>24</v>
      </c>
      <c r="J11" s="33" t="s">
        <v>25</v>
      </c>
      <c r="K11" s="34" t="s">
        <v>26</v>
      </c>
      <c r="L11" s="27"/>
      <c r="M11" s="23"/>
    </row>
    <row r="12" spans="1:13" s="2" customFormat="1" ht="35.1" customHeight="1" x14ac:dyDescent="0.3">
      <c r="A12" s="59" t="s">
        <v>17</v>
      </c>
      <c r="B12" s="35" t="s">
        <v>27</v>
      </c>
      <c r="C12" s="57" t="s">
        <v>28</v>
      </c>
      <c r="D12" s="36"/>
      <c r="E12" s="43"/>
      <c r="F12" s="36">
        <v>428</v>
      </c>
      <c r="G12" s="55">
        <v>11378.5</v>
      </c>
      <c r="H12" s="37">
        <v>11456.2</v>
      </c>
      <c r="I12" s="43">
        <f>IF(COUNTA(tblExpenses[[#This Row],[Start]:[End]])=2,(tblExpenses[[#This Row],[End]]-tblExpenses[[#This Row],[Start]])*MileageRate,"")</f>
        <v>38.850000000000364</v>
      </c>
      <c r="J12" s="36"/>
      <c r="K12" s="43">
        <f>IF(COUNTA(tblExpenses[[#This Row],[Date]:[End]])=0,"",SUM(tblExpenses[[#This Row],[Hotel]:[Transport]],tblExpenses[[#This Row],[Mileage]:[Other]]))</f>
        <v>466.85000000000036</v>
      </c>
      <c r="L12" s="28"/>
    </row>
    <row r="13" spans="1:13" s="2" customFormat="1" ht="35.1" customHeight="1" x14ac:dyDescent="0.3">
      <c r="A13" s="59" t="s">
        <v>17</v>
      </c>
      <c r="B13" s="35" t="s">
        <v>27</v>
      </c>
      <c r="C13" s="57" t="s">
        <v>29</v>
      </c>
      <c r="D13" s="36">
        <v>445</v>
      </c>
      <c r="E13" s="43"/>
      <c r="F13" s="36">
        <v>225</v>
      </c>
      <c r="G13" s="55"/>
      <c r="H13" s="37"/>
      <c r="I13" s="43" t="str">
        <f>IF(COUNTA(tblExpenses[[#This Row],[Start]:[End]])=2,(tblExpenses[[#This Row],[End]]-tblExpenses[[#This Row],[Start]])*MileageRate,"")</f>
        <v/>
      </c>
      <c r="J13" s="36"/>
      <c r="K13" s="43">
        <f>IF(COUNTA(tblExpenses[[#This Row],[Date]:[End]])=0,"",SUM(tblExpenses[[#This Row],[Hotel]:[Transport]],tblExpenses[[#This Row],[Mileage]:[Other]]))</f>
        <v>670</v>
      </c>
      <c r="L13" s="28"/>
    </row>
    <row r="14" spans="1:13" s="2" customFormat="1" ht="35.1" customHeight="1" x14ac:dyDescent="0.3">
      <c r="A14" s="60" t="s">
        <v>17</v>
      </c>
      <c r="B14" s="38" t="s">
        <v>27</v>
      </c>
      <c r="C14" s="58" t="s">
        <v>30</v>
      </c>
      <c r="D14" s="39"/>
      <c r="E14" s="44"/>
      <c r="F14" s="39"/>
      <c r="G14" s="56"/>
      <c r="H14" s="40"/>
      <c r="I14" s="44" t="str">
        <f>IF(COUNTA(tblExpenses[[#This Row],[Start]:[End]])=2,(tblExpenses[[#This Row],[End]]-tblExpenses[[#This Row],[Start]])*MileageRate,"")</f>
        <v/>
      </c>
      <c r="J14" s="39">
        <v>25</v>
      </c>
      <c r="K14" s="44">
        <f>IF(COUNTA(tblExpenses[[#This Row],[Date]:[End]])=0,"",SUM(tblExpenses[[#This Row],[Hotel]:[Transport]],tblExpenses[[#This Row],[Mileage]:[Other]]))</f>
        <v>25</v>
      </c>
      <c r="L14" s="28"/>
    </row>
    <row r="15" spans="1:13" ht="35.1" customHeight="1" x14ac:dyDescent="0.3">
      <c r="A15" s="59" t="s">
        <v>17</v>
      </c>
      <c r="B15" s="35" t="s">
        <v>27</v>
      </c>
      <c r="C15" s="57" t="s">
        <v>20</v>
      </c>
      <c r="D15" s="36"/>
      <c r="E15" s="43">
        <v>30</v>
      </c>
      <c r="F15" s="36"/>
      <c r="G15" s="55"/>
      <c r="H15" s="37"/>
      <c r="I15" s="43" t="str">
        <f>IF(COUNTA(tblExpenses[[#This Row],[Start]:[End]])=2,(tblExpenses[[#This Row],[End]]-tblExpenses[[#This Row],[Start]])*MileageRate,"")</f>
        <v/>
      </c>
      <c r="J15" s="36"/>
      <c r="K15" s="43">
        <f>IF(COUNTA(tblExpenses[[#This Row],[Date]:[End]])=0,"",SUM(tblExpenses[[#This Row],[Hotel]:[Transport]],tblExpenses[[#This Row],[Mileage]:[Other]]))</f>
        <v>30</v>
      </c>
    </row>
    <row r="16" spans="1:13" ht="35.1" customHeight="1" x14ac:dyDescent="0.3">
      <c r="A16" s="60" t="s">
        <v>17</v>
      </c>
      <c r="B16" s="38" t="s">
        <v>27</v>
      </c>
      <c r="C16" s="58" t="s">
        <v>31</v>
      </c>
      <c r="D16" s="39"/>
      <c r="E16" s="44">
        <v>30</v>
      </c>
      <c r="F16" s="39">
        <v>15</v>
      </c>
      <c r="G16" s="56"/>
      <c r="H16" s="40"/>
      <c r="I16" s="44" t="str">
        <f>IF(COUNTA(tblExpenses[[#This Row],[Start]:[End]])=2,(tblExpenses[[#This Row],[End]]-tblExpenses[[#This Row],[Start]])*MileageRate,"")</f>
        <v/>
      </c>
      <c r="J16" s="39"/>
      <c r="K16" s="44">
        <f>IF(COUNTA(tblExpenses[[#This Row],[Date]:[End]])=0,"",SUM(tblExpenses[[#This Row],[Hotel]:[Transport]],tblExpenses[[#This Row],[Mileage]:[Other]]))</f>
        <v>45</v>
      </c>
    </row>
    <row r="17" spans="1:11" ht="35.1" customHeight="1" x14ac:dyDescent="0.3">
      <c r="A17" s="60" t="s">
        <v>17</v>
      </c>
      <c r="B17" s="38" t="s">
        <v>27</v>
      </c>
      <c r="C17" s="58" t="s">
        <v>20</v>
      </c>
      <c r="D17" s="39"/>
      <c r="E17" s="44">
        <v>15</v>
      </c>
      <c r="F17" s="39"/>
      <c r="G17" s="56"/>
      <c r="H17" s="40"/>
      <c r="I17" s="44" t="str">
        <f>IF(COUNTA(tblExpenses[[#This Row],[Start]:[End]])=2,(tblExpenses[[#This Row],[End]]-tblExpenses[[#This Row],[Start]])*MileageRate,"")</f>
        <v/>
      </c>
      <c r="J17" s="39"/>
      <c r="K17" s="44">
        <f>IF(COUNTA(tblExpenses[[#This Row],[Date]:[End]])=0,"",SUM(tblExpenses[[#This Row],[Hotel]:[Transport]],tblExpenses[[#This Row],[Mileage]:[Other]]))</f>
        <v>15</v>
      </c>
    </row>
    <row r="18" spans="1:11" ht="35.1" customHeight="1" x14ac:dyDescent="0.3">
      <c r="A18" s="60" t="s">
        <v>17</v>
      </c>
      <c r="B18" s="38" t="s">
        <v>27</v>
      </c>
      <c r="C18" s="58" t="s">
        <v>32</v>
      </c>
      <c r="D18" s="39"/>
      <c r="E18" s="44"/>
      <c r="F18" s="39"/>
      <c r="G18" s="56">
        <v>11456.2</v>
      </c>
      <c r="H18" s="40">
        <v>11533.900000000001</v>
      </c>
      <c r="I18" s="44">
        <f>IF(COUNTA(tblExpenses[[#This Row],[Start]:[End]])=2,(tblExpenses[[#This Row],[End]]-tblExpenses[[#This Row],[Start]])*MileageRate,"")</f>
        <v>38.850000000000364</v>
      </c>
      <c r="J18" s="39"/>
      <c r="K18" s="44">
        <f>IF(COUNTA(tblExpenses[[#This Row],[Date]:[End]])=0,"",SUM(tblExpenses[[#This Row],[Hotel]:[Transport]],tblExpenses[[#This Row],[Mileage]:[Other]]))</f>
        <v>38.850000000000364</v>
      </c>
    </row>
    <row r="19" spans="1:11" ht="33.950000000000003" customHeight="1" x14ac:dyDescent="0.3">
      <c r="A19" s="4"/>
      <c r="B19" s="4"/>
      <c r="C19" s="4"/>
      <c r="D19" s="5"/>
      <c r="E19" s="5"/>
      <c r="F19" s="5"/>
      <c r="G19" s="4"/>
      <c r="H19" s="4"/>
      <c r="I19" s="4"/>
      <c r="J19" s="5"/>
      <c r="K19" s="4"/>
    </row>
  </sheetData>
  <mergeCells count="17">
    <mergeCell ref="I7:J7"/>
    <mergeCell ref="I8:J8"/>
    <mergeCell ref="I9:J9"/>
    <mergeCell ref="I6:J6"/>
    <mergeCell ref="A5:B5"/>
    <mergeCell ref="H5:J5"/>
    <mergeCell ref="C5:G5"/>
    <mergeCell ref="D9:F9"/>
    <mergeCell ref="D6:E6"/>
    <mergeCell ref="F6:G6"/>
    <mergeCell ref="F7:G7"/>
    <mergeCell ref="F8:G8"/>
    <mergeCell ref="A1:K1"/>
    <mergeCell ref="A3:B3"/>
    <mergeCell ref="C3:D3"/>
    <mergeCell ref="F3:H3"/>
    <mergeCell ref="I3:K3"/>
  </mergeCells>
  <conditionalFormatting sqref="D12:F18">
    <cfRule type="expression" dxfId="24" priority="4">
      <formula>D12&lt;0</formula>
    </cfRule>
  </conditionalFormatting>
  <conditionalFormatting sqref="G12:I18">
    <cfRule type="expression" dxfId="23" priority="19">
      <formula>($H12&lt;&gt;"")*($G12&lt;&gt;"")*($H12&lt;$G12)</formula>
    </cfRule>
  </conditionalFormatting>
  <conditionalFormatting sqref="A12:A18">
    <cfRule type="expression" dxfId="22" priority="76">
      <formula>(($A12&lt;$D$7)+($A12&gt;$D$8))*($A12&lt;&gt;"")</formula>
    </cfRule>
  </conditionalFormatting>
  <conditionalFormatting sqref="D7">
    <cfRule type="notContainsBlanks" dxfId="21" priority="1">
      <formula>LEN(TRIM(D7))&gt;0</formula>
    </cfRule>
  </conditionalFormatting>
  <conditionalFormatting sqref="E12:E18">
    <cfRule type="expression" dxfId="20" priority="149">
      <formula>SUMIF($A$12:$A$18,$A12,$E$12:$E$18)&gt;$H$7</formula>
    </cfRule>
  </conditionalFormatting>
  <dataValidations xWindow="720" yWindow="354" count="43">
    <dataValidation allowBlank="1" showInputMessage="1" showErrorMessage="1" prompt="Enter company Address in this cell and other details in cells A3 through D6, and cells G3 through H5. Expense Report Total is automatically calculated in cell K2" sqref="C5:G5" xr:uid="{00000000-0002-0000-0000-000002000000}"/>
    <dataValidation allowBlank="1" showInputMessage="1" showErrorMessage="1" prompt="Enter Name in cell at right" sqref="A6" xr:uid="{00000000-0002-0000-0000-000003000000}"/>
    <dataValidation allowBlank="1" showInputMessage="1" showErrorMessage="1" prompt="Enter Name in this cell" sqref="B6" xr:uid="{00000000-0002-0000-0000-000004000000}"/>
    <dataValidation allowBlank="1" showInputMessage="1" showErrorMessage="1" prompt="Enter Department in cell at right" sqref="A7" xr:uid="{00000000-0002-0000-0000-000005000000}"/>
    <dataValidation allowBlank="1" showInputMessage="1" showErrorMessage="1" prompt="Enter Department in this cell" sqref="B7" xr:uid="{00000000-0002-0000-0000-000006000000}"/>
    <dataValidation allowBlank="1" showInputMessage="1" showErrorMessage="1" prompt="Enter Position in cell at right" sqref="A8" xr:uid="{00000000-0002-0000-0000-000007000000}"/>
    <dataValidation allowBlank="1" showInputMessage="1" showErrorMessage="1" prompt="Enter Position in this cell" sqref="B8" xr:uid="{00000000-0002-0000-0000-000008000000}"/>
    <dataValidation allowBlank="1" showInputMessage="1" showErrorMessage="1" prompt="Enter Manager name in cell at right" sqref="A9" xr:uid="{00000000-0002-0000-0000-000009000000}"/>
    <dataValidation allowBlank="1" showInputMessage="1" showErrorMessage="1" prompt="Enter Manager name in this cell" sqref="B9" xr:uid="{00000000-0002-0000-0000-00000A000000}"/>
    <dataValidation allowBlank="1" showInputMessage="1" showErrorMessage="1" prompt="Enter expense Purpose in cell at right" sqref="C6" xr:uid="{00000000-0002-0000-0000-00000B000000}"/>
    <dataValidation allowBlank="1" showInputMessage="1" showErrorMessage="1" prompt="Enter expense Purpose in this cell" sqref="D6" xr:uid="{00000000-0002-0000-0000-00000C000000}"/>
    <dataValidation allowBlank="1" showInputMessage="1" showErrorMessage="1" prompt="Enter Start Date in cell at right" sqref="C7" xr:uid="{00000000-0002-0000-0000-00000D000000}"/>
    <dataValidation allowBlank="1" showInputMessage="1" showErrorMessage="1" prompt="Enter Start Date in this cell" sqref="D7:E7" xr:uid="{00000000-0002-0000-0000-00000E000000}"/>
    <dataValidation allowBlank="1" showInputMessage="1" showErrorMessage="1" prompt="Enter End Date in cell at right" sqref="C8" xr:uid="{00000000-0002-0000-0000-00000F000000}"/>
    <dataValidation allowBlank="1" showInputMessage="1" showErrorMessage="1" prompt="Enter End Date in this cell" sqref="D8:E8" xr:uid="{00000000-0002-0000-0000-000010000000}"/>
    <dataValidation allowBlank="1" showInputMessage="1" showErrorMessage="1" prompt="Enter Approved By name in cell at right" sqref="C9" xr:uid="{00000000-0002-0000-0000-000011000000}"/>
    <dataValidation allowBlank="1" showInputMessage="1" showErrorMessage="1" prompt="Enter Approved By name in this cell" sqref="D9:F9" xr:uid="{00000000-0002-0000-0000-000012000000}"/>
    <dataValidation allowBlank="1" showInputMessage="1" showErrorMessage="1" prompt="Enter Mileage Rate in cell at right" sqref="F6" xr:uid="{00000000-0002-0000-0000-000013000000}"/>
    <dataValidation allowBlank="1" showInputMessage="1" showErrorMessage="1" prompt="Enter Mileage Rate in this cell" sqref="H6:I6" xr:uid="{00000000-0002-0000-0000-000014000000}"/>
    <dataValidation allowBlank="1" showInputMessage="1" showErrorMessage="1" prompt="Enter Meal Rate in cell at right" sqref="F7" xr:uid="{00000000-0002-0000-0000-000015000000}"/>
    <dataValidation allowBlank="1" showInputMessage="1" showErrorMessage="1" prompt="Enter Meal Rate in this cell" sqref="H7" xr:uid="{00000000-0002-0000-0000-000016000000}"/>
    <dataValidation allowBlank="1" showInputMessage="1" showErrorMessage="1" prompt="Enter Hotel Rate in cell at right" sqref="F8" xr:uid="{00000000-0002-0000-0000-000017000000}"/>
    <dataValidation allowBlank="1" showInputMessage="1" showErrorMessage="1" prompt="Enter Hotel Rate in this cell" sqref="H8" xr:uid="{00000000-0002-0000-0000-000018000000}"/>
    <dataValidation allowBlank="1" showInputMessage="1" showErrorMessage="1" prompt="Expense Report Total is automatically calculated in cell at right" sqref="H5:J5" xr:uid="{00000000-0002-0000-0000-000019000000}"/>
    <dataValidation allowBlank="1" showInputMessage="1" showErrorMessage="1" prompt="Expense Report Total is automatically calculated in this cell and Total Hotel, Transport or Mileage, Meals, and Other Expenses in cells J3 through K6" sqref="K5" xr:uid="{00000000-0002-0000-0000-00001A000000}"/>
    <dataValidation allowBlank="1" showInputMessage="1" showErrorMessage="1" prompt="Hotel expenses are automatically calculated in this cell" sqref="I7" xr:uid="{00000000-0002-0000-0000-00001C000000}"/>
    <dataValidation allowBlank="1" showInputMessage="1" showErrorMessage="1" prompt="Transport or Mileage are automatically calculated in this cell" sqref="K7" xr:uid="{00000000-0002-0000-0000-00001E000000}"/>
    <dataValidation allowBlank="1" showInputMessage="1" showErrorMessage="1" prompt="Meal Expenses are automatically calculated in cell below" sqref="I8" xr:uid="{00000000-0002-0000-0000-00001F000000}"/>
    <dataValidation allowBlank="1" showInputMessage="1" showErrorMessage="1" prompt="Meal Expenses are automatically calculated in this cell" sqref="I9" xr:uid="{00000000-0002-0000-0000-000020000000}"/>
    <dataValidation allowBlank="1" showInputMessage="1" showErrorMessage="1" prompt="Other Expenses are automatically calculated in cell below" sqref="K8" xr:uid="{00000000-0002-0000-0000-000021000000}"/>
    <dataValidation allowBlank="1" showInputMessage="1" showErrorMessage="1" prompt="Other Expenses are automatically calculated in this cell. Enter details in table starting in cell A8" sqref="K9" xr:uid="{00000000-0002-0000-0000-000022000000}"/>
    <dataValidation allowBlank="1" showInputMessage="1" showErrorMessage="1" prompt="Enter Date in this column under this heading" sqref="A11" xr:uid="{00000000-0002-0000-0000-000023000000}"/>
    <dataValidation allowBlank="1" showInputMessage="1" showErrorMessage="1" prompt="Enter Account name in this column under this heading" sqref="B11" xr:uid="{00000000-0002-0000-0000-000024000000}"/>
    <dataValidation allowBlank="1" showInputMessage="1" showErrorMessage="1" prompt="Enter Description in this column under this heading" sqref="C11" xr:uid="{00000000-0002-0000-0000-000025000000}"/>
    <dataValidation allowBlank="1" showInputMessage="1" showErrorMessage="1" prompt="Enter Hotel expenses in this column under this heading" sqref="D11" xr:uid="{00000000-0002-0000-0000-000026000000}"/>
    <dataValidation allowBlank="1" showInputMessage="1" showErrorMessage="1" prompt="Enter Meal expenses in this column under this heading" sqref="E11" xr:uid="{00000000-0002-0000-0000-000027000000}"/>
    <dataValidation allowBlank="1" showInputMessage="1" showErrorMessage="1" prompt="Enter Transport expenses in this column under this heading" sqref="F11" xr:uid="{00000000-0002-0000-0000-000028000000}"/>
    <dataValidation allowBlank="1" showInputMessage="1" showErrorMessage="1" prompt="Enter Start miles in this column under this heading" sqref="G11" xr:uid="{00000000-0002-0000-0000-000029000000}"/>
    <dataValidation allowBlank="1" showInputMessage="1" showErrorMessage="1" prompt="Enter End miles in this column under this heading" sqref="H11" xr:uid="{00000000-0002-0000-0000-00002A000000}"/>
    <dataValidation allowBlank="1" showInputMessage="1" showErrorMessage="1" prompt="Mileage cost is automatically calculated in this column under this heading" sqref="I11" xr:uid="{00000000-0002-0000-0000-00002B000000}"/>
    <dataValidation allowBlank="1" showInputMessage="1" showErrorMessage="1" prompt="Enter Other expenses in this column under this heading" sqref="J11" xr:uid="{00000000-0002-0000-0000-00002C000000}"/>
    <dataValidation allowBlank="1" showInputMessage="1" showErrorMessage="1" prompt="Total expenses are automatically calculated in this column under this heading" sqref="K11" xr:uid="{00000000-0002-0000-0000-00002D000000}"/>
    <dataValidation allowBlank="1" showInputMessage="1" showErrorMessage="1" prompt="Create an Expense Report in this worksheet. Title is in this cell. Enter Company Name and Address in cells at right and details in Expenses table" sqref="A5:B5" xr:uid="{00000000-0002-0000-0000-000000000000}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&amp;CPage &amp;P of &amp;N</oddFooter>
  </headerFooter>
  <rowBreaks count="1" manualBreakCount="1">
    <brk id="18" max="10" man="1"/>
  </rowBreaks>
  <ignoredErrors>
    <ignoredError sqref="I13 I14:I17 K12:K18 K7 K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Expense Report</vt:lpstr>
      <vt:lpstr>BeginDate</vt:lpstr>
      <vt:lpstr>EndDate</vt:lpstr>
      <vt:lpstr>MileageRate</vt:lpstr>
      <vt:lpstr>'Expense Report'!Print_Area</vt:lpstr>
      <vt:lpstr>'Expense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2022-10-11T06:56:27Z</cp:lastPrinted>
  <dcterms:created xsi:type="dcterms:W3CDTF">2017-12-21T05:21:32Z</dcterms:created>
  <dcterms:modified xsi:type="dcterms:W3CDTF">2022-10-11T06:56:37Z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